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DG0071\Desktop\Cecyteh\2023\RESULTADOS Y PROYECCIONES\"/>
    </mc:Choice>
  </mc:AlternateContent>
  <bookViews>
    <workbookView xWindow="0" yWindow="0" windowWidth="21600" windowHeight="84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4" i="1"/>
  <c r="B9" i="1"/>
  <c r="B10" i="1"/>
  <c r="B8" i="1"/>
  <c r="C21" i="1" l="1"/>
  <c r="D21" i="1" s="1"/>
  <c r="E21" i="1" s="1"/>
  <c r="F21" i="1" s="1"/>
  <c r="G21" i="1" s="1"/>
  <c r="C20" i="1"/>
  <c r="D20" i="1" s="1"/>
  <c r="E20" i="1" s="1"/>
  <c r="F20" i="1" s="1"/>
  <c r="G20" i="1" s="1"/>
  <c r="C19" i="1"/>
  <c r="D19" i="1" s="1"/>
  <c r="E19" i="1" s="1"/>
  <c r="D10" i="1"/>
  <c r="E10" i="1" s="1"/>
  <c r="F10" i="1" s="1"/>
  <c r="G10" i="1" s="1"/>
  <c r="C10" i="1"/>
  <c r="C9" i="1"/>
  <c r="D9" i="1" s="1"/>
  <c r="E9" i="1" s="1"/>
  <c r="F9" i="1" s="1"/>
  <c r="G9" i="1" s="1"/>
  <c r="C8" i="1"/>
  <c r="D8" i="1" s="1"/>
  <c r="E8" i="1" s="1"/>
  <c r="F8" i="1" s="1"/>
  <c r="G8" i="1" s="1"/>
  <c r="B18" i="1"/>
  <c r="B7" i="1"/>
  <c r="C7" i="1" l="1"/>
  <c r="B29" i="1"/>
  <c r="C18" i="1"/>
  <c r="C29" i="1" s="1"/>
  <c r="F19" i="1"/>
  <c r="E18" i="1"/>
  <c r="D18" i="1"/>
  <c r="D7" i="1"/>
  <c r="E7" i="1"/>
  <c r="D29" i="1" l="1"/>
  <c r="E29" i="1"/>
  <c r="G19" i="1"/>
  <c r="G18" i="1" s="1"/>
  <c r="F18" i="1"/>
  <c r="G7" i="1"/>
  <c r="F7" i="1"/>
  <c r="F29" i="1" l="1"/>
  <c r="G29" i="1"/>
</calcChain>
</file>

<file path=xl/sharedStrings.xml><?xml version="1.0" encoding="utf-8"?>
<sst xmlns="http://schemas.openxmlformats.org/spreadsheetml/2006/main" count="30" uniqueCount="22">
  <si>
    <t>Proyecciones de Egresos - LDF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</si>
  <si>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</si>
  <si>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</si>
  <si>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</si>
  <si>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</si>
  <si>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</si>
  <si>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</si>
  <si>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</si>
  <si>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</si>
  <si>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</si>
  <si>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</si>
  <si>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</si>
  <si>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</si>
  <si>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</si>
  <si>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</si>
  <si>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</si>
  <si>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</si>
  <si>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Total de Egresos Proyectados (3 = 1 + 2)</t>
    </r>
  </si>
  <si>
    <t xml:space="preserve">NOTAS: EN SERVICIOS PERSONALES SE ESTIMA UN INCREMENTO ANUAL DE 3.5%,  EN LO QUE RESPECTA A MATERIALES Y SUMINISTROS NO SE CONSIDERA INCREMENTO EN VIRTUD </t>
  </si>
  <si>
    <t>LAS POLÍTICAS DE GOBIERNO DEL ESTADO</t>
  </si>
  <si>
    <t>Colegio de Estudios Científicos y Tecnológicos del Estado de Hidalgo</t>
  </si>
  <si>
    <t>DE QUE LOS IMPORTES CONTENIDOS EN EL ANEXO DE EJECUCIÓN NO HAN TENIDO INCREMENTO EN LOS ULTIMOS 5 AÑOS, Y LOS PROGRAMAS DE INVERSIÓN ESTARÁN SUJETOS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</si>
</sst>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3"/>
    </xf>
    <xf numFmtId="0" fontId="4" fillId="0" borderId="9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G0071-SSD\Desktop\juntas%20directivas\2024\CECYTEH-III.S.E.ADECUACIONES-31.05.2024%20para%20firma\OGSE.05%204a%20Adec%202023%20Ptal%20Pto%20Anual%20de%20Eg\OGSE.%205%20JGSE.15.1,15.2,%2015.3,%2015.4,%2015.5,%2015%20VF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GSE.15.1"/>
      <sheetName val="JGSE.15.2"/>
      <sheetName val="JGSE.15.3"/>
      <sheetName val="JGSE.15.4"/>
      <sheetName val="JGSE.15.5"/>
      <sheetName val="JGSE.15.6 "/>
      <sheetName val="JGSE.15.7"/>
      <sheetName val="JGSE.15.8"/>
      <sheetName val="JGSE.15.9"/>
      <sheetName val="JGSE.15.10"/>
      <sheetName val="JGSE.15.11"/>
    </sheetNames>
    <sheetDataSet>
      <sheetData sheetId="0"/>
      <sheetData sheetId="1">
        <row r="10">
          <cell r="AD10">
            <v>27805997.5</v>
          </cell>
        </row>
        <row r="12">
          <cell r="AD12">
            <v>310089</v>
          </cell>
        </row>
        <row r="14">
          <cell r="AD14">
            <v>19231685.5</v>
          </cell>
        </row>
        <row r="18">
          <cell r="AD18">
            <v>933484.72</v>
          </cell>
        </row>
      </sheetData>
      <sheetData sheetId="2">
        <row r="10">
          <cell r="AD10">
            <v>483849124.69999993</v>
          </cell>
        </row>
        <row r="22">
          <cell r="AD22">
            <v>74468683.159999996</v>
          </cell>
        </row>
        <row r="53">
          <cell r="AD53">
            <v>24523871.210000001</v>
          </cell>
        </row>
      </sheetData>
      <sheetData sheetId="3">
        <row r="10">
          <cell r="AD10">
            <v>461807758.99999994</v>
          </cell>
        </row>
        <row r="21">
          <cell r="AD21">
            <v>3462195.6900000009</v>
          </cell>
        </row>
        <row r="51">
          <cell r="AD51">
            <v>15298243.309999999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115" zoomScaleNormal="100" zoomScaleSheetLayoutView="115" workbookViewId="0">
      <selection activeCell="A32" sqref="A32"/>
    </sheetView>
  </sheetViews>
  <sheetFormatPr baseColWidth="10" defaultRowHeight="12" x14ac:dyDescent="0.2"/>
  <cols>
    <col min="1" max="1" width="46.85546875" style="1" customWidth="1"/>
    <col min="2" max="2" width="15.7109375" style="1" customWidth="1"/>
    <col min="3" max="7" width="14.7109375" style="1" bestFit="1" customWidth="1"/>
    <col min="8" max="16384" width="11.42578125" style="1"/>
  </cols>
  <sheetData>
    <row r="1" spans="1:7" x14ac:dyDescent="0.2">
      <c r="A1" s="11" t="s">
        <v>20</v>
      </c>
      <c r="B1" s="12"/>
      <c r="C1" s="12"/>
      <c r="D1" s="12"/>
      <c r="E1" s="12"/>
      <c r="F1" s="12"/>
      <c r="G1" s="13"/>
    </row>
    <row r="2" spans="1:7" x14ac:dyDescent="0.2">
      <c r="A2" s="11" t="s">
        <v>0</v>
      </c>
      <c r="B2" s="12"/>
      <c r="C2" s="12"/>
      <c r="D2" s="12"/>
      <c r="E2" s="12"/>
      <c r="F2" s="12"/>
      <c r="G2" s="13"/>
    </row>
    <row r="3" spans="1:7" x14ac:dyDescent="0.2">
      <c r="A3" s="11" t="s">
        <v>1</v>
      </c>
      <c r="B3" s="12"/>
      <c r="C3" s="12"/>
      <c r="D3" s="12"/>
      <c r="E3" s="12"/>
      <c r="F3" s="12"/>
      <c r="G3" s="13"/>
    </row>
    <row r="4" spans="1:7" ht="12.75" thickBot="1" x14ac:dyDescent="0.25">
      <c r="A4" s="14" t="s">
        <v>2</v>
      </c>
      <c r="B4" s="15"/>
      <c r="C4" s="15"/>
      <c r="D4" s="15"/>
      <c r="E4" s="15"/>
      <c r="F4" s="15"/>
      <c r="G4" s="16"/>
    </row>
    <row r="5" spans="1:7" x14ac:dyDescent="0.2">
      <c r="A5" s="17" t="s">
        <v>3</v>
      </c>
      <c r="B5" s="2" t="s">
        <v>4</v>
      </c>
      <c r="C5" s="19">
        <v>2024</v>
      </c>
      <c r="D5" s="19">
        <v>2025</v>
      </c>
      <c r="E5" s="19">
        <v>2026</v>
      </c>
      <c r="F5" s="19">
        <v>2027</v>
      </c>
      <c r="G5" s="19">
        <v>2028</v>
      </c>
    </row>
    <row r="6" spans="1:7" ht="12.75" thickBot="1" x14ac:dyDescent="0.25">
      <c r="A6" s="18"/>
      <c r="B6" s="3">
        <v>2023</v>
      </c>
      <c r="C6" s="20"/>
      <c r="D6" s="20"/>
      <c r="E6" s="20"/>
      <c r="F6" s="20"/>
      <c r="G6" s="20"/>
    </row>
    <row r="7" spans="1:7" x14ac:dyDescent="0.2">
      <c r="A7" s="4" t="s">
        <v>5</v>
      </c>
      <c r="B7" s="8">
        <f>SUM(B8:B16)</f>
        <v>634723185.25999999</v>
      </c>
      <c r="C7" s="8">
        <f t="shared" ref="C7:G7" si="0">SUM(C8:C16)</f>
        <v>648097380.34699988</v>
      </c>
      <c r="D7" s="8">
        <f t="shared" si="0"/>
        <v>666632087.14869487</v>
      </c>
      <c r="E7" s="8">
        <f t="shared" si="0"/>
        <v>685815508.68844914</v>
      </c>
      <c r="F7" s="8">
        <f t="shared" si="0"/>
        <v>705670349.98209476</v>
      </c>
      <c r="G7" s="8">
        <f t="shared" si="0"/>
        <v>726220110.72101808</v>
      </c>
    </row>
    <row r="8" spans="1:7" x14ac:dyDescent="0.2">
      <c r="A8" s="5" t="s">
        <v>6</v>
      </c>
      <c r="B8" s="9">
        <f>+[1]JGSE.15.2!$AD$10+[1]JGSE.15.3!$AD$10</f>
        <v>511655122.19999993</v>
      </c>
      <c r="C8" s="9">
        <f>+B8*1.035</f>
        <v>529563051.47699988</v>
      </c>
      <c r="D8" s="9">
        <f>+C8*1.035</f>
        <v>548097758.27869487</v>
      </c>
      <c r="E8" s="9">
        <f>+D8*1.035</f>
        <v>567281179.81844914</v>
      </c>
      <c r="F8" s="9">
        <f>+E8*1.035</f>
        <v>587136021.11209476</v>
      </c>
      <c r="G8" s="9">
        <f>+F8*1.035</f>
        <v>607685781.85101807</v>
      </c>
    </row>
    <row r="9" spans="1:7" x14ac:dyDescent="0.2">
      <c r="A9" s="5" t="s">
        <v>7</v>
      </c>
      <c r="B9" s="9">
        <f>+[1]JGSE.15.3!$AD$22+[1]JGSE.15.2!$AD$12</f>
        <v>74778772.159999996</v>
      </c>
      <c r="C9" s="9">
        <f>+B9</f>
        <v>74778772.159999996</v>
      </c>
      <c r="D9" s="9">
        <f t="shared" ref="D9:G9" si="1">+C9</f>
        <v>74778772.159999996</v>
      </c>
      <c r="E9" s="9">
        <f t="shared" si="1"/>
        <v>74778772.159999996</v>
      </c>
      <c r="F9" s="9">
        <f t="shared" si="1"/>
        <v>74778772.159999996</v>
      </c>
      <c r="G9" s="9">
        <f t="shared" si="1"/>
        <v>74778772.159999996</v>
      </c>
    </row>
    <row r="10" spans="1:7" x14ac:dyDescent="0.2">
      <c r="A10" s="5" t="s">
        <v>8</v>
      </c>
      <c r="B10" s="9">
        <f>+[1]JGSE.15.2!$AD$14+[1]JGSE.15.3!$AD$53</f>
        <v>43755556.710000001</v>
      </c>
      <c r="C10" s="9">
        <f>+B10</f>
        <v>43755556.710000001</v>
      </c>
      <c r="D10" s="9">
        <f t="shared" ref="D10:G10" si="2">+C10</f>
        <v>43755556.710000001</v>
      </c>
      <c r="E10" s="9">
        <f t="shared" si="2"/>
        <v>43755556.710000001</v>
      </c>
      <c r="F10" s="9">
        <f t="shared" si="2"/>
        <v>43755556.710000001</v>
      </c>
      <c r="G10" s="9">
        <f t="shared" si="2"/>
        <v>43755556.710000001</v>
      </c>
    </row>
    <row r="11" spans="1:7" ht="24" x14ac:dyDescent="0.2">
      <c r="A11" s="5" t="s">
        <v>9</v>
      </c>
      <c r="B11" s="9"/>
      <c r="C11" s="9"/>
      <c r="D11" s="9"/>
      <c r="E11" s="9"/>
      <c r="F11" s="9"/>
      <c r="G11" s="9"/>
    </row>
    <row r="12" spans="1:7" x14ac:dyDescent="0.2">
      <c r="A12" s="5" t="s">
        <v>10</v>
      </c>
      <c r="B12" s="9">
        <v>3600249.4699999997</v>
      </c>
      <c r="C12" s="9"/>
      <c r="D12" s="9"/>
      <c r="E12" s="9"/>
      <c r="F12" s="9"/>
      <c r="G12" s="9"/>
    </row>
    <row r="13" spans="1:7" x14ac:dyDescent="0.2">
      <c r="A13" s="5" t="s">
        <v>11</v>
      </c>
      <c r="B13" s="9"/>
      <c r="C13" s="9"/>
      <c r="D13" s="9"/>
      <c r="E13" s="9"/>
      <c r="F13" s="9"/>
      <c r="G13" s="9"/>
    </row>
    <row r="14" spans="1:7" x14ac:dyDescent="0.2">
      <c r="A14" s="5" t="s">
        <v>12</v>
      </c>
      <c r="B14" s="9">
        <f>+[1]JGSE.15.2!$AD$18</f>
        <v>933484.72</v>
      </c>
      <c r="C14" s="9"/>
      <c r="D14" s="9"/>
      <c r="E14" s="9"/>
      <c r="F14" s="9"/>
      <c r="G14" s="9"/>
    </row>
    <row r="15" spans="1:7" x14ac:dyDescent="0.2">
      <c r="A15" s="5" t="s">
        <v>13</v>
      </c>
      <c r="B15" s="9"/>
      <c r="C15" s="9"/>
      <c r="D15" s="9"/>
      <c r="E15" s="9"/>
      <c r="F15" s="9"/>
      <c r="G15" s="9"/>
    </row>
    <row r="16" spans="1:7" x14ac:dyDescent="0.2">
      <c r="A16" s="5" t="s">
        <v>14</v>
      </c>
      <c r="B16" s="9"/>
      <c r="C16" s="9"/>
      <c r="D16" s="9"/>
      <c r="E16" s="9"/>
      <c r="F16" s="9"/>
      <c r="G16" s="9"/>
    </row>
    <row r="17" spans="1:7" x14ac:dyDescent="0.2">
      <c r="A17" s="6"/>
      <c r="B17" s="9"/>
      <c r="C17" s="9"/>
      <c r="D17" s="9"/>
      <c r="E17" s="9"/>
      <c r="F17" s="9"/>
      <c r="G17" s="9"/>
    </row>
    <row r="18" spans="1:7" x14ac:dyDescent="0.2">
      <c r="A18" s="4" t="s">
        <v>15</v>
      </c>
      <c r="B18" s="8">
        <f>SUM(B19:B27)</f>
        <v>480568197.99999994</v>
      </c>
      <c r="C18" s="8">
        <f t="shared" ref="C18:G18" si="3">SUM(C19:C27)</f>
        <v>496731469.56499988</v>
      </c>
      <c r="D18" s="8">
        <f t="shared" si="3"/>
        <v>513460455.63477486</v>
      </c>
      <c r="E18" s="8">
        <f t="shared" si="3"/>
        <v>530774956.21699196</v>
      </c>
      <c r="F18" s="8">
        <f t="shared" si="3"/>
        <v>548695464.31958663</v>
      </c>
      <c r="G18" s="8">
        <f t="shared" si="3"/>
        <v>567243190.20577216</v>
      </c>
    </row>
    <row r="19" spans="1:7" x14ac:dyDescent="0.2">
      <c r="A19" s="5" t="s">
        <v>6</v>
      </c>
      <c r="B19" s="9">
        <f>+[1]JGSE.15.4!$AD$10</f>
        <v>461807758.99999994</v>
      </c>
      <c r="C19" s="9">
        <f>+B19*1.035</f>
        <v>477971030.56499988</v>
      </c>
      <c r="D19" s="9">
        <f t="shared" ref="D19:G19" si="4">+C19*1.035</f>
        <v>494700016.63477486</v>
      </c>
      <c r="E19" s="9">
        <f t="shared" si="4"/>
        <v>512014517.21699196</v>
      </c>
      <c r="F19" s="9">
        <f t="shared" si="4"/>
        <v>529935025.31958663</v>
      </c>
      <c r="G19" s="9">
        <f t="shared" si="4"/>
        <v>548482751.20577216</v>
      </c>
    </row>
    <row r="20" spans="1:7" x14ac:dyDescent="0.2">
      <c r="A20" s="5" t="s">
        <v>7</v>
      </c>
      <c r="B20" s="9">
        <f>+[1]JGSE.15.4!$AD$21</f>
        <v>3462195.6900000009</v>
      </c>
      <c r="C20" s="9">
        <f>+B20</f>
        <v>3462195.6900000009</v>
      </c>
      <c r="D20" s="9">
        <f t="shared" ref="D20:G20" si="5">+C20</f>
        <v>3462195.6900000009</v>
      </c>
      <c r="E20" s="9">
        <f t="shared" si="5"/>
        <v>3462195.6900000009</v>
      </c>
      <c r="F20" s="9">
        <f t="shared" si="5"/>
        <v>3462195.6900000009</v>
      </c>
      <c r="G20" s="9">
        <f t="shared" si="5"/>
        <v>3462195.6900000009</v>
      </c>
    </row>
    <row r="21" spans="1:7" x14ac:dyDescent="0.2">
      <c r="A21" s="5" t="s">
        <v>8</v>
      </c>
      <c r="B21" s="9">
        <f>+[1]JGSE.15.4!$AD$51</f>
        <v>15298243.309999999</v>
      </c>
      <c r="C21" s="9">
        <f>+B21</f>
        <v>15298243.309999999</v>
      </c>
      <c r="D21" s="9">
        <f t="shared" ref="D21:G21" si="6">+C21</f>
        <v>15298243.309999999</v>
      </c>
      <c r="E21" s="9">
        <f t="shared" si="6"/>
        <v>15298243.309999999</v>
      </c>
      <c r="F21" s="9">
        <f t="shared" si="6"/>
        <v>15298243.309999999</v>
      </c>
      <c r="G21" s="9">
        <f t="shared" si="6"/>
        <v>15298243.309999999</v>
      </c>
    </row>
    <row r="22" spans="1:7" ht="24" x14ac:dyDescent="0.2">
      <c r="A22" s="5" t="s">
        <v>9</v>
      </c>
      <c r="B22" s="9"/>
      <c r="C22" s="9"/>
      <c r="D22" s="9"/>
      <c r="E22" s="9"/>
      <c r="F22" s="9"/>
      <c r="G22" s="9"/>
    </row>
    <row r="23" spans="1:7" x14ac:dyDescent="0.2">
      <c r="A23" s="5" t="s">
        <v>10</v>
      </c>
      <c r="B23" s="9"/>
      <c r="C23" s="9"/>
      <c r="D23" s="9"/>
      <c r="E23" s="9"/>
      <c r="F23" s="9"/>
      <c r="G23" s="9"/>
    </row>
    <row r="24" spans="1:7" x14ac:dyDescent="0.2">
      <c r="A24" s="5" t="s">
        <v>11</v>
      </c>
      <c r="B24" s="9"/>
      <c r="C24" s="9"/>
      <c r="D24" s="9"/>
      <c r="E24" s="9"/>
      <c r="F24" s="9"/>
      <c r="G24" s="9"/>
    </row>
    <row r="25" spans="1:7" x14ac:dyDescent="0.2">
      <c r="A25" s="5" t="s">
        <v>12</v>
      </c>
      <c r="B25" s="9"/>
      <c r="C25" s="9"/>
      <c r="D25" s="9"/>
      <c r="E25" s="9"/>
      <c r="F25" s="9"/>
      <c r="G25" s="9"/>
    </row>
    <row r="26" spans="1:7" x14ac:dyDescent="0.2">
      <c r="A26" s="5" t="s">
        <v>16</v>
      </c>
      <c r="B26" s="9"/>
      <c r="C26" s="9"/>
      <c r="D26" s="9"/>
      <c r="E26" s="9"/>
      <c r="F26" s="9"/>
      <c r="G26" s="9"/>
    </row>
    <row r="27" spans="1:7" x14ac:dyDescent="0.2">
      <c r="A27" s="5" t="s">
        <v>14</v>
      </c>
      <c r="B27" s="9"/>
      <c r="C27" s="9"/>
      <c r="D27" s="9"/>
      <c r="E27" s="9"/>
      <c r="F27" s="9"/>
      <c r="G27" s="9"/>
    </row>
    <row r="28" spans="1:7" x14ac:dyDescent="0.2">
      <c r="A28" s="6"/>
      <c r="B28" s="9"/>
      <c r="C28" s="9"/>
      <c r="D28" s="9"/>
      <c r="E28" s="9"/>
      <c r="F28" s="9"/>
      <c r="G28" s="9"/>
    </row>
    <row r="29" spans="1:7" x14ac:dyDescent="0.2">
      <c r="A29" s="4" t="s">
        <v>17</v>
      </c>
      <c r="B29" s="8">
        <f>+B18+B7</f>
        <v>1115291383.26</v>
      </c>
      <c r="C29" s="8">
        <f t="shared" ref="C29:G29" si="7">+C18+C7</f>
        <v>1144828849.9119997</v>
      </c>
      <c r="D29" s="8">
        <f t="shared" si="7"/>
        <v>1180092542.7834697</v>
      </c>
      <c r="E29" s="8">
        <f t="shared" si="7"/>
        <v>1216590464.905441</v>
      </c>
      <c r="F29" s="8">
        <f t="shared" si="7"/>
        <v>1254365814.3016815</v>
      </c>
      <c r="G29" s="8">
        <f t="shared" si="7"/>
        <v>1293463300.9267902</v>
      </c>
    </row>
    <row r="30" spans="1:7" ht="12.75" thickBot="1" x14ac:dyDescent="0.25">
      <c r="A30" s="7"/>
      <c r="B30" s="10"/>
      <c r="C30" s="10"/>
      <c r="D30" s="10"/>
      <c r="E30" s="10"/>
      <c r="F30" s="10"/>
      <c r="G30" s="10"/>
    </row>
    <row r="32" spans="1:7" x14ac:dyDescent="0.2">
      <c r="A32" s="1" t="s">
        <v>18</v>
      </c>
    </row>
    <row r="33" spans="1:1" x14ac:dyDescent="0.2">
      <c r="A33" s="1" t="s">
        <v>21</v>
      </c>
    </row>
    <row r="34" spans="1:1" x14ac:dyDescent="0.2">
      <c r="A34" s="1" t="s">
        <v>19</v>
      </c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Jorge Pacheco Galindo</dc:creator>
  <cp:lastModifiedBy>Juan Jorge Pacheco Galindo</cp:lastModifiedBy>
  <cp:lastPrinted>2021-12-08T20:14:12Z</cp:lastPrinted>
  <dcterms:created xsi:type="dcterms:W3CDTF">2021-12-08T19:34:52Z</dcterms:created>
  <dcterms:modified xsi:type="dcterms:W3CDTF">2024-07-08T20:19:01Z</dcterms:modified>
</cp:coreProperties>
</file>